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/>
  <mc:AlternateContent xmlns:mc="http://schemas.openxmlformats.org/markup-compatibility/2006">
    <mc:Choice Requires="x15">
      <x15ac:absPath xmlns:x15ac="http://schemas.microsoft.com/office/spreadsheetml/2010/11/ac" url="S:\ETUDE\PPisier\ETUDES\TP\17-09-0567 LE PLESSIS BELLEVILLE - Rue de Paris - Lot n°1 Assainissement\"/>
    </mc:Choice>
  </mc:AlternateContent>
  <bookViews>
    <workbookView xWindow="0" yWindow="465" windowWidth="24885" windowHeight="15540"/>
  </bookViews>
  <sheets>
    <sheet name="01 - Assainissement" sheetId="1" r:id="rId1"/>
  </sheets>
  <definedNames>
    <definedName name="_xlnm.Print_Titles" localSheetId="0">'01 - Assainissement'!$1:$1</definedName>
    <definedName name="_xlnm.Print_Area" localSheetId="0">'01 - Assainissement'!$A$1:$F$35</definedName>
  </definedNames>
  <calcPr calcId="17102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10" i="1"/>
  <c r="F12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8" i="1"/>
  <c r="F29" i="1"/>
  <c r="F30" i="1"/>
  <c r="F31" i="1" l="1"/>
  <c r="F32" i="1" s="1"/>
  <c r="F33" i="1" l="1"/>
</calcChain>
</file>

<file path=xl/sharedStrings.xml><?xml version="1.0" encoding="utf-8"?>
<sst xmlns="http://schemas.openxmlformats.org/spreadsheetml/2006/main" count="83" uniqueCount="66">
  <si>
    <t>Prix</t>
  </si>
  <si>
    <t>Designation</t>
  </si>
  <si>
    <t>Unité</t>
  </si>
  <si>
    <t>Quantités</t>
  </si>
  <si>
    <t>Prix unitaire HT</t>
  </si>
  <si>
    <t>Prix Total HT</t>
  </si>
  <si>
    <t>Ferme et unique</t>
  </si>
  <si>
    <t>Route de Paris</t>
  </si>
  <si>
    <t>01 - Généralités</t>
  </si>
  <si>
    <t>L01 - 1</t>
  </si>
  <si>
    <t>Amenée et repliement des installations de chantier</t>
  </si>
  <si>
    <t>FT</t>
  </si>
  <si>
    <t>L01 - 2</t>
  </si>
  <si>
    <t>Constat d'huissier</t>
  </si>
  <si>
    <t>L01 - 3</t>
  </si>
  <si>
    <t>Installations des panneaux de chantier prévus au CCTP</t>
  </si>
  <si>
    <t>L01 - 4</t>
  </si>
  <si>
    <t>Mise en place de la signalisation du chantier et entretien</t>
  </si>
  <si>
    <t>01-1 - Travaux préparatoires</t>
  </si>
  <si>
    <t>L01 - 5</t>
  </si>
  <si>
    <t>Création de branchements d'eaux usées &lt;10ml jusqu'à 2,50m de prof.</t>
  </si>
  <si>
    <t>U</t>
  </si>
  <si>
    <t>L01 - 6</t>
  </si>
  <si>
    <t>Etablissement d'un plan de retrait Amiante</t>
  </si>
  <si>
    <t>02 - Tranchées et travaux de voirie</t>
  </si>
  <si>
    <t>L01 - 7</t>
  </si>
  <si>
    <t>Réalisation de dossier d'exécution et relevé topographique complémentaire</t>
  </si>
  <si>
    <t>04 - Assainissement EU</t>
  </si>
  <si>
    <t>L01 - 8</t>
  </si>
  <si>
    <t>Blindage de fouilles</t>
  </si>
  <si>
    <t>M²</t>
  </si>
  <si>
    <t>L01 - 9</t>
  </si>
  <si>
    <t>ML</t>
  </si>
  <si>
    <t>L01 - 10</t>
  </si>
  <si>
    <t>L01 - 11</t>
  </si>
  <si>
    <t>Comblement de canalisations abandonnées avec du béton mousse</t>
  </si>
  <si>
    <t>M3</t>
  </si>
  <si>
    <t>L01 - 12</t>
  </si>
  <si>
    <t>Décapage de la terre végétale et mise en dépôt</t>
  </si>
  <si>
    <t>L01 - 13</t>
  </si>
  <si>
    <t>Démolition de maçonnerie en tout genre</t>
  </si>
  <si>
    <t>L01 - 14</t>
  </si>
  <si>
    <t>Fourniture et mise en oeuvre de sable pour enrobage</t>
  </si>
  <si>
    <t>L01 - 15</t>
  </si>
  <si>
    <t>Fourniture et mise en place de GNT0/31,5 pour remblais des tranchées sous chaussée et trottoir.</t>
  </si>
  <si>
    <t>L01 - 16</t>
  </si>
  <si>
    <t>PV au prix de terrassement pour dépose et évacuation de canalisations en amiante</t>
  </si>
  <si>
    <t>L01 - 17</t>
  </si>
  <si>
    <t xml:space="preserve">Regard de visite Ø 1,0m avec tampon fonte D400 profondeur &lt; 1,30m </t>
  </si>
  <si>
    <t>L01 - 18</t>
  </si>
  <si>
    <t>Retrait des fontes de voirie et bouches à clé devenus inutiles après réalisation des travaux</t>
  </si>
  <si>
    <t>L01 - 19</t>
  </si>
  <si>
    <t>Terrassement pour ouverture de tranchées en terrain meubles</t>
  </si>
  <si>
    <t>25 - Contrôles et essais</t>
  </si>
  <si>
    <t>L01 - 20</t>
  </si>
  <si>
    <t>Essais d'étanchéité des réseaux à l'air</t>
  </si>
  <si>
    <t>L01 - 21</t>
  </si>
  <si>
    <t>Essais de compactage sur remblais de tranchées</t>
  </si>
  <si>
    <t>L01 - 22</t>
  </si>
  <si>
    <t>Inspection télévisée d'un collecteur après travaux</t>
  </si>
  <si>
    <t>TOTAL HT</t>
  </si>
  <si>
    <t>TVA 20%</t>
  </si>
  <si>
    <t>TOTAL TTC</t>
  </si>
  <si>
    <t>Canalisation en PRV Ø200</t>
  </si>
  <si>
    <t>Canalisation en PRV Ø300</t>
  </si>
  <si>
    <t>complété quant aux prix par l'entrepreneur soussigné
à Compiègne, le 13 octobre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</si>
</sst>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40C]_-;\-* #,##0.00\ [$€-40C]_-;_-* &quot;-&quot;??\ [$€-40C]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49" fontId="0" fillId="0" borderId="1" xfId="0" applyNumberFormat="1" applyBorder="1" applyAlignment="1">
      <alignment vertical="top"/>
    </xf>
    <xf numFmtId="49" fontId="0" fillId="0" borderId="1" xfId="0" applyNumberFormat="1" applyBorder="1" applyAlignment="1">
      <alignment vertical="top" wrapText="1"/>
    </xf>
    <xf numFmtId="0" fontId="0" fillId="0" borderId="0" xfId="0" applyAlignment="1">
      <alignment vertical="top" wrapText="1"/>
    </xf>
    <xf numFmtId="49" fontId="0" fillId="2" borderId="1" xfId="0" applyNumberFormat="1" applyFill="1" applyBorder="1" applyAlignment="1">
      <alignment horizontal="center"/>
    </xf>
    <xf numFmtId="43" fontId="0" fillId="2" borderId="1" xfId="1" applyFont="1" applyFill="1" applyBorder="1" applyAlignment="1">
      <alignment horizontal="center"/>
    </xf>
    <xf numFmtId="43" fontId="0" fillId="0" borderId="1" xfId="1" applyFont="1" applyBorder="1" applyAlignment="1">
      <alignment horizontal="right" vertical="top"/>
    </xf>
    <xf numFmtId="43" fontId="0" fillId="0" borderId="0" xfId="1" applyFont="1" applyAlignment="1">
      <alignment horizontal="right"/>
    </xf>
    <xf numFmtId="164" fontId="0" fillId="2" borderId="1" xfId="2" applyNumberFormat="1" applyFont="1" applyFill="1" applyBorder="1" applyAlignment="1">
      <alignment horizontal="center"/>
    </xf>
    <xf numFmtId="164" fontId="0" fillId="0" borderId="1" xfId="2" applyNumberFormat="1" applyFont="1" applyBorder="1" applyAlignment="1">
      <alignment horizontal="right" vertical="top"/>
    </xf>
    <xf numFmtId="164" fontId="0" fillId="0" borderId="2" xfId="2" applyNumberFormat="1" applyFont="1" applyBorder="1" applyAlignment="1">
      <alignment horizontal="right" vertical="top"/>
    </xf>
    <xf numFmtId="164" fontId="0" fillId="2" borderId="1" xfId="2" applyNumberFormat="1" applyFont="1" applyFill="1" applyBorder="1" applyAlignment="1">
      <alignment horizontal="right"/>
    </xf>
    <xf numFmtId="164" fontId="0" fillId="0" borderId="1" xfId="2" applyNumberFormat="1" applyFont="1" applyBorder="1" applyAlignment="1">
      <alignment horizontal="right"/>
    </xf>
    <xf numFmtId="164" fontId="0" fillId="0" borderId="0" xfId="2" applyNumberFormat="1" applyFont="1" applyAlignment="1">
      <alignment horizontal="right"/>
    </xf>
    <xf numFmtId="49" fontId="1" fillId="0" borderId="1" xfId="0" applyNumberFormat="1" applyFont="1" applyBorder="1"/>
    <xf numFmtId="49" fontId="0" fillId="0" borderId="1" xfId="0" applyNumberFormat="1" applyBorder="1"/>
  </cellXfs>
  <cellStyles count="5">
    <cellStyle name="Lien hypertexte" xfId="3" builtinId="8" hidden="1"/>
    <cellStyle name="Lien hypertexte visité" xfId="4" builtinId="9" hidden="1"/>
    <cellStyle name="Milliers" xfId="1" builtinId="3"/>
    <cellStyle name="Monétaire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zoomScale="160" zoomScaleNormal="160" workbookViewId="0">
      <selection activeCell="E35" sqref="E35"/>
    </sheetView>
  </sheetViews>
  <sheetFormatPr baseColWidth="10" defaultRowHeight="15" x14ac:dyDescent="0.25"/>
  <cols>
    <col min="1" max="1" width="7.140625" bestFit="1" customWidth="1"/>
    <col min="2" max="2" width="82.140625" bestFit="1" customWidth="1"/>
    <col min="3" max="3" width="5.28515625" bestFit="1" customWidth="1"/>
    <col min="4" max="4" width="11" style="7" bestFit="1" customWidth="1"/>
    <col min="5" max="5" width="13.42578125" style="13" bestFit="1" customWidth="1"/>
    <col min="6" max="6" width="13.140625" style="13" bestFit="1" customWidth="1"/>
  </cols>
  <sheetData>
    <row r="1" spans="1:6" x14ac:dyDescent="0.25">
      <c r="A1" s="4" t="s">
        <v>0</v>
      </c>
      <c r="B1" s="4" t="s">
        <v>1</v>
      </c>
      <c r="C1" s="4" t="s">
        <v>2</v>
      </c>
      <c r="D1" s="5" t="s">
        <v>3</v>
      </c>
      <c r="E1" s="8" t="s">
        <v>4</v>
      </c>
      <c r="F1" s="8" t="s">
        <v>5</v>
      </c>
    </row>
    <row r="2" spans="1:6" x14ac:dyDescent="0.25">
      <c r="A2" s="14" t="s">
        <v>6</v>
      </c>
      <c r="B2" s="15"/>
      <c r="C2" s="15"/>
      <c r="D2" s="15"/>
      <c r="E2" s="15"/>
      <c r="F2" s="15"/>
    </row>
    <row r="3" spans="1:6" x14ac:dyDescent="0.25">
      <c r="A3" s="14" t="s">
        <v>7</v>
      </c>
      <c r="B3" s="15"/>
      <c r="C3" s="15"/>
      <c r="D3" s="15"/>
      <c r="E3" s="15"/>
      <c r="F3" s="15"/>
    </row>
    <row r="4" spans="1:6" x14ac:dyDescent="0.25">
      <c r="A4" s="14" t="s">
        <v>8</v>
      </c>
      <c r="B4" s="15"/>
      <c r="C4" s="15"/>
      <c r="D4" s="15"/>
      <c r="E4" s="15"/>
      <c r="F4" s="15"/>
    </row>
    <row r="5" spans="1:6" x14ac:dyDescent="0.25">
      <c r="A5" s="1" t="s">
        <v>9</v>
      </c>
      <c r="B5" s="2" t="s">
        <v>10</v>
      </c>
      <c r="C5" s="1" t="s">
        <v>11</v>
      </c>
      <c r="D5" s="6">
        <v>1</v>
      </c>
      <c r="E5" s="9">
        <v>51615</v>
      </c>
      <c r="F5" s="9">
        <f>D5*E5</f>
        <v>51615</v>
      </c>
    </row>
    <row r="6" spans="1:6" x14ac:dyDescent="0.25">
      <c r="A6" s="1" t="s">
        <v>12</v>
      </c>
      <c r="B6" s="2" t="s">
        <v>13</v>
      </c>
      <c r="C6" s="1" t="s">
        <v>11</v>
      </c>
      <c r="D6" s="6">
        <v>1</v>
      </c>
      <c r="E6" s="9">
        <v>5450</v>
      </c>
      <c r="F6" s="9">
        <f t="shared" ref="F6:F8" si="0">D6*E6</f>
        <v>5450</v>
      </c>
    </row>
    <row r="7" spans="1:6" x14ac:dyDescent="0.25">
      <c r="A7" s="1" t="s">
        <v>14</v>
      </c>
      <c r="B7" s="2" t="s">
        <v>15</v>
      </c>
      <c r="C7" s="1" t="s">
        <v>11</v>
      </c>
      <c r="D7" s="6">
        <v>1</v>
      </c>
      <c r="E7" s="9">
        <v>2805</v>
      </c>
      <c r="F7" s="9">
        <f t="shared" si="0"/>
        <v>2805</v>
      </c>
    </row>
    <row r="8" spans="1:6" x14ac:dyDescent="0.25">
      <c r="A8" s="1" t="s">
        <v>16</v>
      </c>
      <c r="B8" s="2" t="s">
        <v>17</v>
      </c>
      <c r="C8" s="1" t="s">
        <v>11</v>
      </c>
      <c r="D8" s="6">
        <v>1</v>
      </c>
      <c r="E8" s="9">
        <v>10850</v>
      </c>
      <c r="F8" s="9">
        <f t="shared" si="0"/>
        <v>10850</v>
      </c>
    </row>
    <row r="9" spans="1:6" x14ac:dyDescent="0.25">
      <c r="A9" s="14" t="s">
        <v>18</v>
      </c>
      <c r="B9" s="15"/>
      <c r="C9" s="15"/>
      <c r="D9" s="15"/>
      <c r="E9" s="15"/>
      <c r="F9" s="15"/>
    </row>
    <row r="10" spans="1:6" x14ac:dyDescent="0.25">
      <c r="A10" s="1" t="s">
        <v>19</v>
      </c>
      <c r="B10" s="2" t="s">
        <v>23</v>
      </c>
      <c r="C10" s="1" t="s">
        <v>11</v>
      </c>
      <c r="D10" s="6">
        <v>1</v>
      </c>
      <c r="E10" s="9">
        <v>2510</v>
      </c>
      <c r="F10" s="9">
        <f t="shared" ref="F10" si="1">D10*E10</f>
        <v>2510</v>
      </c>
    </row>
    <row r="11" spans="1:6" x14ac:dyDescent="0.25">
      <c r="A11" s="14" t="s">
        <v>24</v>
      </c>
      <c r="B11" s="15"/>
      <c r="C11" s="15"/>
      <c r="D11" s="15"/>
      <c r="E11" s="15"/>
      <c r="F11" s="15"/>
    </row>
    <row r="12" spans="1:6" x14ac:dyDescent="0.25">
      <c r="A12" s="1" t="s">
        <v>22</v>
      </c>
      <c r="B12" s="2" t="s">
        <v>26</v>
      </c>
      <c r="C12" s="1" t="s">
        <v>11</v>
      </c>
      <c r="D12" s="6">
        <v>1</v>
      </c>
      <c r="E12" s="9">
        <v>3980</v>
      </c>
      <c r="F12" s="9">
        <f>D12*E12</f>
        <v>3980</v>
      </c>
    </row>
    <row r="13" spans="1:6" x14ac:dyDescent="0.25">
      <c r="A13" s="14" t="s">
        <v>27</v>
      </c>
      <c r="B13" s="15"/>
      <c r="C13" s="15"/>
      <c r="D13" s="15"/>
      <c r="E13" s="15"/>
      <c r="F13" s="15"/>
    </row>
    <row r="14" spans="1:6" x14ac:dyDescent="0.25">
      <c r="A14" s="1" t="s">
        <v>25</v>
      </c>
      <c r="B14" s="2" t="s">
        <v>29</v>
      </c>
      <c r="C14" s="1" t="s">
        <v>30</v>
      </c>
      <c r="D14" s="6">
        <v>1800</v>
      </c>
      <c r="E14" s="9">
        <v>1</v>
      </c>
      <c r="F14" s="9">
        <f t="shared" ref="F14:F25" si="2">D14*E14</f>
        <v>1800</v>
      </c>
    </row>
    <row r="15" spans="1:6" x14ac:dyDescent="0.25">
      <c r="A15" s="1" t="s">
        <v>28</v>
      </c>
      <c r="B15" s="2" t="s">
        <v>63</v>
      </c>
      <c r="C15" s="1" t="s">
        <v>32</v>
      </c>
      <c r="D15" s="6">
        <v>70</v>
      </c>
      <c r="E15" s="9">
        <v>29</v>
      </c>
      <c r="F15" s="9">
        <f t="shared" si="2"/>
        <v>2030</v>
      </c>
    </row>
    <row r="16" spans="1:6" x14ac:dyDescent="0.25">
      <c r="A16" s="1" t="s">
        <v>31</v>
      </c>
      <c r="B16" s="2" t="s">
        <v>64</v>
      </c>
      <c r="C16" s="1" t="s">
        <v>32</v>
      </c>
      <c r="D16" s="6">
        <v>370</v>
      </c>
      <c r="E16" s="9">
        <v>50.5</v>
      </c>
      <c r="F16" s="9">
        <f t="shared" si="2"/>
        <v>18685</v>
      </c>
    </row>
    <row r="17" spans="1:6" x14ac:dyDescent="0.25">
      <c r="A17" s="1" t="s">
        <v>33</v>
      </c>
      <c r="B17" s="2" t="s">
        <v>35</v>
      </c>
      <c r="C17" s="1" t="s">
        <v>36</v>
      </c>
      <c r="D17" s="6">
        <v>20</v>
      </c>
      <c r="E17" s="9">
        <v>445</v>
      </c>
      <c r="F17" s="9">
        <f t="shared" si="2"/>
        <v>8900</v>
      </c>
    </row>
    <row r="18" spans="1:6" x14ac:dyDescent="0.25">
      <c r="A18" s="1" t="s">
        <v>34</v>
      </c>
      <c r="B18" s="2" t="s">
        <v>38</v>
      </c>
      <c r="C18" s="1" t="s">
        <v>30</v>
      </c>
      <c r="D18" s="6">
        <v>15</v>
      </c>
      <c r="E18" s="9">
        <v>1</v>
      </c>
      <c r="F18" s="9">
        <f t="shared" si="2"/>
        <v>15</v>
      </c>
    </row>
    <row r="19" spans="1:6" x14ac:dyDescent="0.25">
      <c r="A19" s="1" t="s">
        <v>37</v>
      </c>
      <c r="B19" s="2" t="s">
        <v>40</v>
      </c>
      <c r="C19" s="1" t="s">
        <v>36</v>
      </c>
      <c r="D19" s="6">
        <v>5</v>
      </c>
      <c r="E19" s="9">
        <v>125</v>
      </c>
      <c r="F19" s="9">
        <f t="shared" si="2"/>
        <v>625</v>
      </c>
    </row>
    <row r="20" spans="1:6" x14ac:dyDescent="0.25">
      <c r="A20" s="1" t="s">
        <v>39</v>
      </c>
      <c r="B20" s="2" t="s">
        <v>42</v>
      </c>
      <c r="C20" s="1" t="s">
        <v>36</v>
      </c>
      <c r="D20" s="6">
        <v>250</v>
      </c>
      <c r="E20" s="9">
        <v>42</v>
      </c>
      <c r="F20" s="9">
        <f t="shared" si="2"/>
        <v>10500</v>
      </c>
    </row>
    <row r="21" spans="1:6" ht="30" x14ac:dyDescent="0.25">
      <c r="A21" s="1" t="s">
        <v>41</v>
      </c>
      <c r="B21" s="2" t="s">
        <v>44</v>
      </c>
      <c r="C21" s="1" t="s">
        <v>36</v>
      </c>
      <c r="D21" s="6">
        <v>950</v>
      </c>
      <c r="E21" s="9">
        <v>42</v>
      </c>
      <c r="F21" s="9">
        <f t="shared" si="2"/>
        <v>39900</v>
      </c>
    </row>
    <row r="22" spans="1:6" x14ac:dyDescent="0.25">
      <c r="A22" s="1" t="s">
        <v>43</v>
      </c>
      <c r="B22" s="2" t="s">
        <v>46</v>
      </c>
      <c r="C22" s="1" t="s">
        <v>32</v>
      </c>
      <c r="D22" s="6">
        <v>450</v>
      </c>
      <c r="E22" s="9">
        <v>15</v>
      </c>
      <c r="F22" s="9">
        <f t="shared" si="2"/>
        <v>6750</v>
      </c>
    </row>
    <row r="23" spans="1:6" x14ac:dyDescent="0.25">
      <c r="A23" s="1" t="s">
        <v>45</v>
      </c>
      <c r="B23" s="2" t="s">
        <v>48</v>
      </c>
      <c r="C23" s="1" t="s">
        <v>21</v>
      </c>
      <c r="D23" s="6">
        <v>7</v>
      </c>
      <c r="E23" s="9">
        <v>1525</v>
      </c>
      <c r="F23" s="9">
        <f t="shared" si="2"/>
        <v>10675</v>
      </c>
    </row>
    <row r="24" spans="1:6" ht="30" x14ac:dyDescent="0.25">
      <c r="A24" s="1" t="s">
        <v>47</v>
      </c>
      <c r="B24" s="2" t="s">
        <v>50</v>
      </c>
      <c r="C24" s="1" t="s">
        <v>11</v>
      </c>
      <c r="D24" s="6">
        <v>1</v>
      </c>
      <c r="E24" s="9">
        <v>6665</v>
      </c>
      <c r="F24" s="9">
        <f t="shared" si="2"/>
        <v>6665</v>
      </c>
    </row>
    <row r="25" spans="1:6" x14ac:dyDescent="0.25">
      <c r="A25" s="1" t="s">
        <v>49</v>
      </c>
      <c r="B25" s="2" t="s">
        <v>52</v>
      </c>
      <c r="C25" s="1" t="s">
        <v>36</v>
      </c>
      <c r="D25" s="6">
        <v>1350</v>
      </c>
      <c r="E25" s="9">
        <v>15</v>
      </c>
      <c r="F25" s="9">
        <f t="shared" si="2"/>
        <v>20250</v>
      </c>
    </row>
    <row r="26" spans="1:6" x14ac:dyDescent="0.25">
      <c r="A26" s="1" t="s">
        <v>51</v>
      </c>
      <c r="B26" s="2" t="s">
        <v>20</v>
      </c>
      <c r="C26" s="1" t="s">
        <v>21</v>
      </c>
      <c r="D26" s="6">
        <v>22</v>
      </c>
      <c r="E26" s="9">
        <v>3425</v>
      </c>
      <c r="F26" s="9">
        <f>D26*E26</f>
        <v>75350</v>
      </c>
    </row>
    <row r="27" spans="1:6" x14ac:dyDescent="0.25">
      <c r="A27" s="14" t="s">
        <v>53</v>
      </c>
      <c r="B27" s="15"/>
      <c r="C27" s="15"/>
      <c r="D27" s="15"/>
      <c r="E27" s="15"/>
      <c r="F27" s="15"/>
    </row>
    <row r="28" spans="1:6" x14ac:dyDescent="0.25">
      <c r="A28" s="1" t="s">
        <v>54</v>
      </c>
      <c r="B28" s="2" t="s">
        <v>55</v>
      </c>
      <c r="C28" s="1" t="s">
        <v>32</v>
      </c>
      <c r="D28" s="6">
        <v>450</v>
      </c>
      <c r="E28" s="9">
        <v>1</v>
      </c>
      <c r="F28" s="9">
        <f t="shared" ref="F28:F30" si="3">D28*E28</f>
        <v>450</v>
      </c>
    </row>
    <row r="29" spans="1:6" x14ac:dyDescent="0.25">
      <c r="A29" s="1" t="s">
        <v>56</v>
      </c>
      <c r="B29" s="2" t="s">
        <v>57</v>
      </c>
      <c r="C29" s="1" t="s">
        <v>21</v>
      </c>
      <c r="D29" s="6">
        <v>15</v>
      </c>
      <c r="E29" s="9">
        <v>95</v>
      </c>
      <c r="F29" s="9">
        <f t="shared" si="3"/>
        <v>1425</v>
      </c>
    </row>
    <row r="30" spans="1:6" x14ac:dyDescent="0.25">
      <c r="A30" s="1" t="s">
        <v>58</v>
      </c>
      <c r="B30" s="2" t="s">
        <v>59</v>
      </c>
      <c r="C30" s="1" t="s">
        <v>32</v>
      </c>
      <c r="D30" s="6">
        <v>450</v>
      </c>
      <c r="E30" s="10">
        <v>2</v>
      </c>
      <c r="F30" s="9">
        <f t="shared" si="3"/>
        <v>900</v>
      </c>
    </row>
    <row r="31" spans="1:6" x14ac:dyDescent="0.25">
      <c r="E31" s="11" t="s">
        <v>60</v>
      </c>
      <c r="F31" s="12">
        <f>SUM(F5:F30)</f>
        <v>282130</v>
      </c>
    </row>
    <row r="32" spans="1:6" x14ac:dyDescent="0.25">
      <c r="E32" s="11" t="s">
        <v>61</v>
      </c>
      <c r="F32" s="12">
        <f>F31*0.2</f>
        <v>56426</v>
      </c>
    </row>
    <row r="33" spans="2:6" x14ac:dyDescent="0.25">
      <c r="E33" s="11" t="s">
        <v>62</v>
      </c>
      <c r="F33" s="12">
        <f>F31+F32</f>
        <v>338556</v>
      </c>
    </row>
    <row r="35" spans="2:6" ht="45" x14ac:dyDescent="0.25">
      <c r="B35" s="3" t="s">
        <v>65</v>
      </c>
    </row>
  </sheetData>
  <mergeCells count="7">
    <mergeCell ref="A27:F27"/>
    <mergeCell ref="A2:F2"/>
    <mergeCell ref="A3:F3"/>
    <mergeCell ref="A4:F4"/>
    <mergeCell ref="A9:F9"/>
    <mergeCell ref="A11:F11"/>
    <mergeCell ref="A13:F13"/>
  </mergeCells>
  <phoneticPr fontId="5" type="noConversion"/>
  <pageMargins left="0.70000000000000007" right="0.70000000000000007" top="0.75000000000000011" bottom="0.75000000000000011" header="0.30000000000000004" footer="0.30000000000000004"/>
  <pageSetup paperSize="9" scale="83" orientation="landscape" r:id="rId1"/>
  <headerFooter>
    <oddHeader>&amp;C&amp;"Calibri,Normal"&amp;K000000&amp;F &amp;A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01 - Assainissement</vt:lpstr>
      <vt:lpstr>'01 - Assainissement'!Impression_des_titres</vt:lpstr>
      <vt:lpstr>'01 - Assainissement'!Zone_d_impression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</dc:creator>
  <cp:lastModifiedBy>PISIER Pascal</cp:lastModifiedBy>
  <cp:lastPrinted>2017-10-11T07:05:09Z</cp:lastPrinted>
  <dcterms:created xsi:type="dcterms:W3CDTF">2017-07-28T17:10:44Z</dcterms:created>
  <dcterms:modified xsi:type="dcterms:W3CDTF">2017-10-11T07:06:22Z</dcterms:modified>
</cp:coreProperties>
</file>